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01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<sst xmlns="http://schemas.openxmlformats.org/spreadsheetml/2006/main" count="68" uniqueCount="37">
  <si>
    <t>Calculator for Random Indirect and Total Effects in Multilevel Models</t>
  </si>
  <si>
    <t>Equations from Bauer, Preacher and Gil, 2006</t>
  </si>
  <si>
    <t>a(j)</t>
  </si>
  <si>
    <t>c'(j)</t>
  </si>
  <si>
    <t>b(j)</t>
  </si>
  <si>
    <t>Gammas</t>
  </si>
  <si>
    <t>Random Indirect Effect</t>
  </si>
  <si>
    <t>Random Total Effect</t>
  </si>
  <si>
    <t>eq. 5</t>
  </si>
  <si>
    <t>eq. 6</t>
  </si>
  <si>
    <t>eq. 7</t>
  </si>
  <si>
    <t>eq. 8</t>
  </si>
  <si>
    <t>Average</t>
  </si>
  <si>
    <t>Variance</t>
  </si>
  <si>
    <t>sqrt(eq. 9)</t>
  </si>
  <si>
    <t>eq. 11</t>
  </si>
  <si>
    <t xml:space="preserve">Standard </t>
  </si>
  <si>
    <t xml:space="preserve"> Error</t>
  </si>
  <si>
    <t>Lower</t>
  </si>
  <si>
    <t>Upper</t>
  </si>
  <si>
    <t>sqrt(eq.10)</t>
  </si>
  <si>
    <t>eq. 12</t>
  </si>
  <si>
    <t>a</t>
  </si>
  <si>
    <t>b</t>
  </si>
  <si>
    <t>c'</t>
  </si>
  <si>
    <t>From GAMVC.DAT</t>
  </si>
  <si>
    <t>var[cov(a(j),b(j))]</t>
  </si>
  <si>
    <t>95 % Confidence Interval (alpha=0.05)</t>
  </si>
  <si>
    <t>From TAUVC.DAT</t>
  </si>
  <si>
    <t>X</t>
  </si>
  <si>
    <t>Fixed Effect and Variance-Covariance Parameter estimates</t>
  </si>
  <si>
    <t>Covariance Matrix of Random Slopes</t>
  </si>
  <si>
    <t>Covariance Matrix of the Fixed effects</t>
  </si>
  <si>
    <t>Estimated Sampling Variance for Estimated Covariance Between a(j) with b(j) Random Effects</t>
  </si>
  <si>
    <t>(Created by Ruth Mathiowetz, 4/21/2008)</t>
  </si>
  <si>
    <t>Z-value</t>
  </si>
  <si>
    <t>p-value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</si>
</sst>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[$-409]dddd\,\ mmmm\ dd\,\ yyyy"/>
  </numFmts>
  <fonts count="3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2" max="2" width="12.140625" style="0" customWidth="1"/>
    <col min="3" max="3" width="11.7109375" style="0" customWidth="1"/>
    <col min="4" max="5" width="10.7109375" style="0" customWidth="1"/>
    <col min="6" max="6" width="12.8515625" style="0" customWidth="1"/>
    <col min="7" max="7" width="10.7109375" style="0" customWidth="1"/>
  </cols>
  <sheetData>
    <row r="2" spans="2:6" ht="12.75">
      <c r="B2" s="23" t="s">
        <v>0</v>
      </c>
      <c r="C2" s="23"/>
      <c r="D2" s="23"/>
      <c r="E2" s="23"/>
      <c r="F2" s="23"/>
    </row>
    <row r="3" spans="2:6" ht="12.75">
      <c r="B3" s="23" t="s">
        <v>1</v>
      </c>
      <c r="C3" s="23"/>
      <c r="D3" s="23"/>
      <c r="E3" s="23"/>
      <c r="F3" s="23"/>
    </row>
    <row r="4" spans="2:6" ht="12.75">
      <c r="B4" s="23" t="s">
        <v>34</v>
      </c>
      <c r="C4" s="23"/>
      <c r="D4" s="23"/>
      <c r="E4" s="23"/>
      <c r="F4" s="23"/>
    </row>
    <row r="6" ht="12.75">
      <c r="A6" s="17" t="s">
        <v>30</v>
      </c>
    </row>
    <row r="7" spans="2:4" ht="12.75">
      <c r="B7" t="s">
        <v>22</v>
      </c>
      <c r="C7" t="s">
        <v>23</v>
      </c>
      <c r="D7" t="s">
        <v>24</v>
      </c>
    </row>
    <row r="8" spans="1:5" ht="12.75">
      <c r="A8" t="s">
        <v>5</v>
      </c>
      <c r="B8" s="20"/>
      <c r="C8" s="21"/>
      <c r="D8" s="22"/>
      <c r="E8" t="s">
        <v>25</v>
      </c>
    </row>
    <row r="9" ht="12.75">
      <c r="A9" s="17" t="s">
        <v>32</v>
      </c>
    </row>
    <row r="10" spans="2:4" ht="12.75">
      <c r="B10" t="s">
        <v>22</v>
      </c>
      <c r="C10" t="s">
        <v>23</v>
      </c>
      <c r="D10" t="s">
        <v>24</v>
      </c>
    </row>
    <row r="11" spans="1:5" ht="12.75">
      <c r="A11" t="s">
        <v>22</v>
      </c>
      <c r="B11" s="8"/>
      <c r="C11" s="14" t="s">
        <v>29</v>
      </c>
      <c r="D11" s="15" t="s">
        <v>29</v>
      </c>
      <c r="E11" t="s">
        <v>25</v>
      </c>
    </row>
    <row r="12" spans="1:4" ht="12.75">
      <c r="A12" t="s">
        <v>23</v>
      </c>
      <c r="B12" s="12"/>
      <c r="C12" s="4"/>
      <c r="D12" s="16" t="s">
        <v>29</v>
      </c>
    </row>
    <row r="13" spans="1:4" ht="12.75">
      <c r="A13" t="s">
        <v>24</v>
      </c>
      <c r="B13" s="9"/>
      <c r="C13" s="10"/>
      <c r="D13" s="11"/>
    </row>
    <row r="14" ht="12.75">
      <c r="A14" s="17" t="s">
        <v>31</v>
      </c>
    </row>
    <row r="15" spans="1:4" ht="12.75">
      <c r="A15" s="17"/>
      <c r="B15" s="2" t="s">
        <v>2</v>
      </c>
      <c r="C15" s="2" t="s">
        <v>4</v>
      </c>
      <c r="D15" s="2" t="s">
        <v>3</v>
      </c>
    </row>
    <row r="16" spans="1:5" ht="12.75">
      <c r="A16" s="2" t="s">
        <v>2</v>
      </c>
      <c r="B16" s="8"/>
      <c r="C16" s="14" t="s">
        <v>29</v>
      </c>
      <c r="D16" s="15" t="s">
        <v>29</v>
      </c>
      <c r="E16" s="3" t="s">
        <v>28</v>
      </c>
    </row>
    <row r="17" spans="1:4" ht="12.75">
      <c r="A17" s="2" t="s">
        <v>4</v>
      </c>
      <c r="B17" s="12"/>
      <c r="C17" s="4"/>
      <c r="D17" s="16" t="s">
        <v>29</v>
      </c>
    </row>
    <row r="18" spans="1:4" ht="12.75">
      <c r="A18" s="2" t="s">
        <v>3</v>
      </c>
      <c r="B18" s="9"/>
      <c r="C18" s="10"/>
      <c r="D18" s="11"/>
    </row>
    <row r="19" spans="2:4" ht="12.75">
      <c r="B19" s="2"/>
      <c r="C19" s="2"/>
      <c r="D19" s="2"/>
    </row>
    <row r="20" spans="1:4" ht="12.75">
      <c r="A20" s="18" t="s">
        <v>33</v>
      </c>
      <c r="B20" s="2"/>
      <c r="C20" s="2"/>
      <c r="D20" s="2"/>
    </row>
    <row r="21" spans="2:4" ht="12.75">
      <c r="B21" s="13" t="s">
        <v>26</v>
      </c>
      <c r="C21" s="19"/>
      <c r="D21" s="3" t="s">
        <v>28</v>
      </c>
    </row>
    <row r="23" spans="1:5" ht="12.75">
      <c r="A23" s="1" t="s">
        <v>6</v>
      </c>
      <c r="E23" s="1" t="s">
        <v>7</v>
      </c>
    </row>
    <row r="25" spans="2:7" ht="12.75">
      <c r="B25" t="s">
        <v>8</v>
      </c>
      <c r="C25" t="s">
        <v>9</v>
      </c>
      <c r="D25" s="2"/>
      <c r="F25" t="s">
        <v>10</v>
      </c>
      <c r="G25" t="s">
        <v>11</v>
      </c>
    </row>
    <row r="26" spans="2:7" ht="12.75">
      <c r="B26" s="2" t="s">
        <v>12</v>
      </c>
      <c r="C26" s="2" t="s">
        <v>13</v>
      </c>
      <c r="D26" s="2"/>
      <c r="F26" s="2" t="s">
        <v>12</v>
      </c>
      <c r="G26" s="2" t="s">
        <v>13</v>
      </c>
    </row>
    <row r="27" spans="2:7" ht="12.75">
      <c r="B27">
        <f>B8*C8+B17</f>
        <v>0</v>
      </c>
      <c r="C27">
        <f>(C8^2)*B16+(B8^2)*C17+B16*C17+2*B8*C8*B17+(B17^2)</f>
        <v>0</v>
      </c>
      <c r="F27">
        <f>B8*C8+B17+D8</f>
        <v>0</v>
      </c>
      <c r="G27">
        <f>(C8^2)*B16+(B8^2)*C17+B16*C17+2*B8*C8*B17+(B17^2)+D18+2*C8*B18+2*B8*C18</f>
        <v>0</v>
      </c>
    </row>
    <row r="28" ht="14.25" customHeight="1"/>
    <row r="29" spans="1:7" ht="12.75">
      <c r="A29" s="4"/>
      <c r="C29" s="4"/>
      <c r="E29" s="5"/>
      <c r="F29" s="4"/>
      <c r="G29" s="3"/>
    </row>
    <row r="30" spans="1:6" ht="12.75">
      <c r="A30" s="6" t="s">
        <v>6</v>
      </c>
      <c r="B30" s="4"/>
      <c r="C30" s="4"/>
      <c r="D30" s="4"/>
      <c r="E30" s="4"/>
      <c r="F30" s="4"/>
    </row>
    <row r="31" spans="1:6" ht="12.75">
      <c r="A31" s="4"/>
      <c r="B31" s="4" t="s">
        <v>8</v>
      </c>
      <c r="C31" s="4" t="s">
        <v>14</v>
      </c>
      <c r="D31" s="4" t="s">
        <v>15</v>
      </c>
      <c r="E31" s="4"/>
      <c r="F31" s="7"/>
    </row>
    <row r="32" spans="1:6" ht="12.75">
      <c r="A32" s="4"/>
      <c r="B32" s="4"/>
      <c r="C32" s="7" t="s">
        <v>16</v>
      </c>
      <c r="D32" s="4" t="s">
        <v>27</v>
      </c>
      <c r="E32" s="4"/>
      <c r="F32" s="4"/>
    </row>
    <row r="33" spans="1:7" ht="12.75">
      <c r="A33" s="4"/>
      <c r="B33" s="7" t="s">
        <v>12</v>
      </c>
      <c r="C33" s="7" t="s">
        <v>17</v>
      </c>
      <c r="D33" s="7" t="s">
        <v>18</v>
      </c>
      <c r="E33" s="7" t="s">
        <v>19</v>
      </c>
      <c r="F33" s="24" t="s">
        <v>35</v>
      </c>
      <c r="G33" s="24" t="s">
        <v>36</v>
      </c>
    </row>
    <row r="34" spans="1:7" ht="12.75">
      <c r="A34" s="4"/>
      <c r="B34" s="4">
        <f>B27</f>
        <v>0</v>
      </c>
      <c r="C34" s="4">
        <f>SQRT((C8^2)*B11+(B8^2)*C12+B11*C12+2*B8*C8*B12+B12^2+C21)</f>
        <v>0</v>
      </c>
      <c r="D34" s="4">
        <f>B34-(1.96*C34)</f>
        <v>0</v>
      </c>
      <c r="E34" s="4">
        <f>B34+(1.96*C34)</f>
        <v>0</v>
      </c>
      <c r="F34" s="4" t="e">
        <f>B34/(C34)</f>
        <v>#DIV/0!</v>
      </c>
      <c r="G34" t="e">
        <f>2*(1-NORMSDIST(ABS(F34)))</f>
        <v>#DIV/0!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6" t="s">
        <v>7</v>
      </c>
      <c r="B37" s="4"/>
      <c r="C37" s="4"/>
      <c r="D37" s="4"/>
      <c r="E37" s="4"/>
      <c r="F37" s="4"/>
    </row>
    <row r="38" spans="1:6" ht="12.75">
      <c r="A38" s="4"/>
      <c r="B38" s="4" t="s">
        <v>10</v>
      </c>
      <c r="C38" s="4" t="s">
        <v>20</v>
      </c>
      <c r="D38" s="4" t="s">
        <v>21</v>
      </c>
      <c r="E38" s="4"/>
      <c r="F38" s="7"/>
    </row>
    <row r="39" spans="1:6" ht="12.75">
      <c r="A39" s="4"/>
      <c r="B39" s="4"/>
      <c r="C39" s="7" t="s">
        <v>16</v>
      </c>
      <c r="D39" s="4" t="s">
        <v>27</v>
      </c>
      <c r="E39" s="4"/>
      <c r="F39" s="4"/>
    </row>
    <row r="40" spans="1:7" ht="12.75">
      <c r="A40" s="4"/>
      <c r="B40" s="7" t="s">
        <v>12</v>
      </c>
      <c r="C40" s="7" t="s">
        <v>17</v>
      </c>
      <c r="D40" s="7" t="s">
        <v>18</v>
      </c>
      <c r="E40" s="7" t="s">
        <v>19</v>
      </c>
      <c r="F40" s="24" t="s">
        <v>35</v>
      </c>
      <c r="G40" s="24" t="s">
        <v>36</v>
      </c>
    </row>
    <row r="41" spans="1:7" ht="12.75">
      <c r="A41" s="4"/>
      <c r="B41" s="4">
        <f>F27</f>
        <v>0</v>
      </c>
      <c r="C41" s="4">
        <f>SQRT((C8^2)*B11+(B8^2)*C12+B11*C12+2*B8*C8*B12+B12^2+D13+2*C8*B13+2*B8*C13+C21)</f>
        <v>0</v>
      </c>
      <c r="D41" s="4">
        <f>B41-(1.96*C41)</f>
        <v>0</v>
      </c>
      <c r="E41" s="4">
        <f>B41+(1.96*C41)</f>
        <v>0</v>
      </c>
      <c r="F41" s="4" t="e">
        <f>B41/(C41)</f>
        <v>#DIV/0!</v>
      </c>
      <c r="G41" t="e">
        <f>2*(1-NORMSDIST(ABS(F41)))</f>
        <v>#DIV/0!</v>
      </c>
    </row>
    <row r="42" spans="1:6" ht="12.75">
      <c r="A42" s="4"/>
      <c r="B42" s="4"/>
      <c r="C42" s="4"/>
      <c r="D42" s="4"/>
      <c r="E42" s="4"/>
      <c r="F42" s="4"/>
    </row>
  </sheetData>
  <sheetProtection/>
  <mergeCells count="3"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 Dan</cp:lastModifiedBy>
  <cp:lastPrinted>2008-05-05T17:31:34Z</cp:lastPrinted>
  <dcterms:created xsi:type="dcterms:W3CDTF">2008-04-28T18:48:58Z</dcterms:created>
  <dcterms:modified xsi:type="dcterms:W3CDTF">2011-01-20T19:06:36Z</dcterms:modified>
  <cp:category/>
  <cp:version/>
  <cp:contentType/>
  <cp:contentStatus/>
</cp:coreProperties>
</file>